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activeTab="1"/>
  </bookViews>
  <sheets>
    <sheet name="Лист1" sheetId="1" r:id="rId1"/>
    <sheet name="прилож 1" sheetId="2" r:id="rId2"/>
  </sheets>
  <definedNames>
    <definedName name="_xlnm.Print_Area" localSheetId="1">'прилож 1'!$A$1:$K$63</definedName>
  </definedNames>
  <calcPr fullCalcOnLoad="1"/>
</workbook>
</file>

<file path=xl/sharedStrings.xml><?xml version="1.0" encoding="utf-8"?>
<sst xmlns="http://schemas.openxmlformats.org/spreadsheetml/2006/main" count="90" uniqueCount="78">
  <si>
    <t>Всего</t>
  </si>
  <si>
    <t>2011г.</t>
  </si>
  <si>
    <t>2012г.</t>
  </si>
  <si>
    <t>2013г.</t>
  </si>
  <si>
    <t>муниципальная</t>
  </si>
  <si>
    <t>АДРЕСНЫЙ ПЕРЕЧЕНЬ ОБЪЕКТОВ</t>
  </si>
  <si>
    <t>КАПИТАЛЬНЫХ ВЛОЖЕНИЙ ДОЛГОСРОЧНОЙ ЦЕЛЕВОЙ ПРОГРАММЫ</t>
  </si>
  <si>
    <t xml:space="preserve">                                                                                                                                                                              </t>
  </si>
  <si>
    <t>Сметная стоимость, тыс.руб.</t>
  </si>
  <si>
    <t>Объем финансирования, тыс. руб.</t>
  </si>
  <si>
    <t>1.1.</t>
  </si>
  <si>
    <t>2.1.</t>
  </si>
  <si>
    <t>3.1.</t>
  </si>
  <si>
    <t>3.2.</t>
  </si>
  <si>
    <t>4.1.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</si>
  <si>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</si>
  <si>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</si>
  <si>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</si>
  <si>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</si>
  <si>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1.2.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</si>
  <si>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</si>
  <si>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</si>
  <si>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Сроки строительства (годы)</t>
  </si>
  <si>
    <t>Итого по задаче 4:</t>
  </si>
  <si>
    <t>2012-2013</t>
  </si>
  <si>
    <t xml:space="preserve">Руководитель программы :       </t>
  </si>
  <si>
    <t>Итого по задаче 1:</t>
  </si>
  <si>
    <t>Итого по задаче 2:</t>
  </si>
  <si>
    <t>Итого по задаче 3: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</si>
  <si>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</si>
  <si>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</si>
  <si>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4.1.1.</t>
  </si>
  <si>
    <t>4.1.2.</t>
  </si>
  <si>
    <t>4.1.3.</t>
  </si>
  <si>
    <t>4.1.4.</t>
  </si>
  <si>
    <t>4.1.5.</t>
  </si>
  <si>
    <t>4.1.6.</t>
  </si>
  <si>
    <t>Проектирование, реконструкция  и строительство сетей уличного освещения города  Сертолово, в том числе: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</si>
  <si>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</si>
  <si>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</si>
  <si>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</si>
  <si>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</si>
  <si>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 и реконструкция  ВЛ 0,4 кВ уличное освещение от ТП-8518 ул. Молодцова д.д.2,3,4,5,7,8,9,11 (участок в районе д.д.3,8,9,2,4,5,11)</t>
  </si>
  <si>
    <t>главы администрации</t>
  </si>
  <si>
    <t xml:space="preserve">МО Сертолово </t>
  </si>
  <si>
    <t>от __________ №_____</t>
  </si>
  <si>
    <t>к Программе</t>
  </si>
  <si>
    <t>3.3.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</si>
  <si>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</si>
  <si>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</si>
  <si>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от 19.10.2011г. №281</t>
  </si>
  <si>
    <t>от 23.09.2011г. №136</t>
  </si>
  <si>
    <t>от 23.09.2011г. №135</t>
  </si>
  <si>
    <t>от 08.11.2010г. №178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</si>
  <si>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</si>
  <si>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</si>
  <si>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</si>
  <si>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</si>
  <si>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</si>
  <si>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2011-2012</t>
  </si>
  <si>
    <t>Проектирование и строительство сети уличного освещения по адресу: ул.Молодцова д.8 (в районе АЗС) (от ТП-8518)</t>
  </si>
  <si>
    <t>Проектирование двухтрубной системы ГВС по адресам: ул.Заречная дома 1-17, ул. Ветеранов д.д.4,6,8,10,12, ул.Школьная д.д. 3,5,7,9,11</t>
  </si>
  <si>
    <t>Строительство двухтрубной системы ГВС по адресам: ул.Заречная дома 1-17, ул. Ветеранов дд.4,6,8,10,12, ул.Школьная дд. 3,5,7,9,11</t>
  </si>
  <si>
    <t>Приложение  1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</si>
  <si>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</si>
  <si>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</si>
  <si>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 xml:space="preserve">«Проектирование, реконструкция и строительство инженерных сетей и сооружений в сфере ЖКХ МО Сертолово Ленинградской области в 2011-2013 гг.» </t>
  </si>
  <si>
    <t>Приложение № 3</t>
  </si>
  <si>
    <t>от 28.03.2012 г. №85</t>
  </si>
  <si>
    <t>исп: Кузьмина Р.В.</t>
  </si>
  <si>
    <t>тел.: 593-86-96</t>
  </si>
  <si>
    <t>к постановлению</t>
  </si>
  <si>
    <t xml:space="preserve"> администрации </t>
  </si>
  <si>
    <r>
      <t xml:space="preserve">Проектирование реконструкции и строительства 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>- ВЛ-0,4 кВ от ТП-8823</t>
    </r>
    <r>
      <rPr>
        <sz val="9"/>
        <rFont val="Times New Roman"/>
        <family val="1"/>
      </rPr>
      <t xml:space="preserve"> (участок от ул. Заречной д.12 до Выборгского шоссе)-реконструкция.                                
</t>
    </r>
  </si>
  <si>
    <t>3.4.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</si>
  <si>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</si>
  <si>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 xml:space="preserve"> Реконструкция и строительство участков  сети уличного освещения по адресам :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 xml:space="preserve">- ВЛ-0,4 кВ от ТП-8823 </t>
    </r>
    <r>
      <rPr>
        <sz val="9"/>
        <rFont val="Times New Roman"/>
        <family val="1"/>
      </rPr>
      <t xml:space="preserve">(участок от ул. Заречной д.12 до Выборгского шоссе)-реконструкция. 
</t>
    </r>
  </si>
  <si>
    <t>от 19.03. 2013 г  № 91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</si>
</sst>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74" fontId="13" fillId="0" borderId="10" xfId="60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wrapText="1"/>
    </xf>
    <xf numFmtId="173" fontId="14" fillId="24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173" fontId="14" fillId="22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173" fontId="13" fillId="0" borderId="11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zoomScalePageLayoutView="0" workbookViewId="0" topLeftCell="A43">
      <selection activeCell="E5" sqref="E5"/>
    </sheetView>
  </sheetViews>
  <sheetFormatPr defaultColWidth="9.00390625" defaultRowHeight="12.75"/>
  <cols>
    <col min="1" max="1" width="4.875" style="1" customWidth="1"/>
    <col min="2" max="2" width="42.25390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10.00390625" style="1" customWidth="1"/>
    <col min="12" max="16384" width="9.125" style="1" customWidth="1"/>
  </cols>
  <sheetData>
    <row r="1" spans="2:10" ht="15.75" customHeight="1">
      <c r="B1" s="6" t="s">
        <v>7</v>
      </c>
      <c r="I1" s="49" t="s">
        <v>67</v>
      </c>
      <c r="J1" s="45"/>
    </row>
    <row r="2" spans="2:10" ht="15.75" customHeight="1">
      <c r="B2" s="6"/>
      <c r="I2" s="49" t="s">
        <v>71</v>
      </c>
      <c r="J2" s="45"/>
    </row>
    <row r="3" spans="2:10" ht="15.75" customHeight="1">
      <c r="B3" s="6"/>
      <c r="I3" s="49" t="s">
        <v>72</v>
      </c>
      <c r="J3" s="45"/>
    </row>
    <row r="4" spans="2:10" ht="15" customHeight="1">
      <c r="B4" s="6"/>
      <c r="I4" s="49" t="s">
        <v>77</v>
      </c>
      <c r="J4" s="45"/>
    </row>
    <row r="5" spans="2:11" ht="12.75">
      <c r="B5" s="6"/>
      <c r="J5" s="7"/>
      <c r="K5" s="7"/>
    </row>
    <row r="6" spans="2:11" ht="18.75">
      <c r="B6" s="6"/>
      <c r="J6" s="50" t="s">
        <v>63</v>
      </c>
      <c r="K6" s="7"/>
    </row>
    <row r="7" spans="2:11" ht="18.75">
      <c r="B7" s="6"/>
      <c r="J7" s="50" t="s">
        <v>46</v>
      </c>
      <c r="K7" s="7"/>
    </row>
    <row r="8" spans="2:11" ht="12.75" hidden="1">
      <c r="B8" s="6"/>
      <c r="J8" s="80" t="s">
        <v>43</v>
      </c>
      <c r="K8" s="80"/>
    </row>
    <row r="9" spans="2:11" ht="12.75" hidden="1">
      <c r="B9" s="6"/>
      <c r="J9" s="80" t="s">
        <v>44</v>
      </c>
      <c r="K9" s="80"/>
    </row>
    <row r="10" spans="2:11" ht="12.75" hidden="1">
      <c r="B10" s="6"/>
      <c r="J10" s="80" t="s">
        <v>45</v>
      </c>
      <c r="K10" s="80"/>
    </row>
    <row r="11" spans="2:11" ht="12.75">
      <c r="B11" s="6"/>
      <c r="J11" s="7"/>
      <c r="K11" s="7"/>
    </row>
    <row r="12" spans="1:11" ht="19.5" customHeight="1">
      <c r="A12" s="40"/>
      <c r="B12" s="77" t="s">
        <v>5</v>
      </c>
      <c r="C12" s="77"/>
      <c r="D12" s="77"/>
      <c r="E12" s="77"/>
      <c r="F12" s="77"/>
      <c r="G12" s="77"/>
      <c r="H12" s="77"/>
      <c r="I12" s="77"/>
      <c r="J12" s="77"/>
      <c r="K12" s="18"/>
    </row>
    <row r="13" spans="1:11" ht="18.75">
      <c r="A13" s="18"/>
      <c r="B13" s="77" t="s">
        <v>6</v>
      </c>
      <c r="C13" s="77"/>
      <c r="D13" s="77"/>
      <c r="E13" s="77"/>
      <c r="F13" s="77"/>
      <c r="G13" s="77"/>
      <c r="H13" s="77"/>
      <c r="I13" s="77"/>
      <c r="J13" s="77"/>
      <c r="K13" s="18"/>
    </row>
    <row r="14" spans="1:11" s="2" customFormat="1" ht="37.5" customHeight="1">
      <c r="A14" s="48"/>
      <c r="B14" s="82" t="s">
        <v>66</v>
      </c>
      <c r="C14" s="82"/>
      <c r="D14" s="82"/>
      <c r="E14" s="82"/>
      <c r="F14" s="82"/>
      <c r="G14" s="82"/>
      <c r="H14" s="82"/>
      <c r="I14" s="82"/>
      <c r="J14" s="82"/>
      <c r="K14" s="48"/>
    </row>
    <row r="15" spans="2:10" ht="10.5" customHeight="1">
      <c r="B15" s="81"/>
      <c r="C15" s="81"/>
      <c r="D15" s="81"/>
      <c r="E15" s="81"/>
      <c r="F15" s="81"/>
      <c r="G15" s="81"/>
      <c r="H15" s="81"/>
      <c r="I15" s="81"/>
      <c r="J15" s="81"/>
    </row>
    <row r="16" spans="1:11" ht="23.25" customHeight="1">
      <c r="A16" s="78" t="s">
        <v>38</v>
      </c>
      <c r="B16" s="78" t="s">
        <v>16</v>
      </c>
      <c r="C16" s="78" t="s">
        <v>22</v>
      </c>
      <c r="D16" s="78" t="s">
        <v>18</v>
      </c>
      <c r="E16" s="78" t="s">
        <v>15</v>
      </c>
      <c r="F16" s="78" t="s">
        <v>8</v>
      </c>
      <c r="G16" s="78"/>
      <c r="H16" s="78" t="s">
        <v>9</v>
      </c>
      <c r="I16" s="78"/>
      <c r="J16" s="78"/>
      <c r="K16" s="78"/>
    </row>
    <row r="17" spans="1:14" ht="17.25" customHeight="1">
      <c r="A17" s="79"/>
      <c r="B17" s="78"/>
      <c r="C17" s="79"/>
      <c r="D17" s="78"/>
      <c r="E17" s="79"/>
      <c r="F17" s="78" t="s">
        <v>17</v>
      </c>
      <c r="G17" s="78" t="s">
        <v>57</v>
      </c>
      <c r="H17" s="78" t="s">
        <v>0</v>
      </c>
      <c r="I17" s="78" t="s">
        <v>58</v>
      </c>
      <c r="J17" s="78"/>
      <c r="K17" s="78"/>
      <c r="L17" s="8"/>
      <c r="M17" s="8"/>
      <c r="N17" s="8"/>
    </row>
    <row r="18" spans="1:14" ht="29.25" customHeight="1">
      <c r="A18" s="79"/>
      <c r="B18" s="78"/>
      <c r="C18" s="79"/>
      <c r="D18" s="79"/>
      <c r="E18" s="79"/>
      <c r="F18" s="78"/>
      <c r="G18" s="78"/>
      <c r="H18" s="78"/>
      <c r="I18" s="25" t="s">
        <v>1</v>
      </c>
      <c r="J18" s="25" t="s">
        <v>2</v>
      </c>
      <c r="K18" s="25" t="s">
        <v>3</v>
      </c>
      <c r="L18" s="8"/>
      <c r="M18" s="9"/>
      <c r="N18" s="8"/>
    </row>
    <row r="19" spans="1:14" s="11" customFormat="1" ht="18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73" t="s">
        <v>20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2"/>
      <c r="M20" s="9"/>
      <c r="N20" s="12"/>
    </row>
    <row r="21" spans="1:14" ht="39" customHeight="1">
      <c r="A21" s="27" t="s">
        <v>10</v>
      </c>
      <c r="B21" s="62" t="s">
        <v>61</v>
      </c>
      <c r="C21" s="25">
        <v>2011</v>
      </c>
      <c r="D21" s="25"/>
      <c r="E21" s="25" t="s">
        <v>4</v>
      </c>
      <c r="F21" s="29"/>
      <c r="G21" s="30">
        <f>H21</f>
        <v>6930.5</v>
      </c>
      <c r="H21" s="30">
        <f>I21+J21+K21</f>
        <v>6930.5</v>
      </c>
      <c r="I21" s="30">
        <v>6930.5</v>
      </c>
      <c r="J21" s="25"/>
      <c r="K21" s="25"/>
      <c r="L21" s="8"/>
      <c r="M21" s="9"/>
      <c r="N21" s="8"/>
    </row>
    <row r="22" spans="1:14" ht="39.75" customHeight="1">
      <c r="A22" s="41" t="s">
        <v>19</v>
      </c>
      <c r="B22" s="62" t="s">
        <v>62</v>
      </c>
      <c r="C22" s="25">
        <v>2013</v>
      </c>
      <c r="D22" s="25" t="s">
        <v>68</v>
      </c>
      <c r="E22" s="25" t="s">
        <v>4</v>
      </c>
      <c r="F22" s="31"/>
      <c r="G22" s="30">
        <v>60149.7</v>
      </c>
      <c r="H22" s="25">
        <f>J22+K22+I22</f>
        <v>17699.1</v>
      </c>
      <c r="I22" s="25"/>
      <c r="J22" s="25"/>
      <c r="K22" s="30">
        <f>10000+7699.1</f>
        <v>17699.1</v>
      </c>
      <c r="L22" s="8"/>
      <c r="M22" s="9"/>
      <c r="N22" s="8"/>
    </row>
    <row r="23" spans="1:13" s="2" customFormat="1" ht="15.75" customHeight="1">
      <c r="A23" s="42"/>
      <c r="B23" s="32" t="s">
        <v>26</v>
      </c>
      <c r="C23" s="33"/>
      <c r="D23" s="33"/>
      <c r="E23" s="34"/>
      <c r="F23" s="35"/>
      <c r="G23" s="36">
        <f>SUM(G21:G22)</f>
        <v>67080.2</v>
      </c>
      <c r="H23" s="37">
        <f>SUM(H21:H22)</f>
        <v>24629.6</v>
      </c>
      <c r="I23" s="37">
        <f>SUM(I21:I22)</f>
        <v>6930.5</v>
      </c>
      <c r="J23" s="37">
        <f>SUM(J21:J22)</f>
        <v>0</v>
      </c>
      <c r="K23" s="37">
        <f>SUM(K21:K22)</f>
        <v>17699.1</v>
      </c>
      <c r="M23" s="9"/>
    </row>
    <row r="24" spans="1:14" ht="11.25" customHeight="1">
      <c r="A24" s="73" t="s">
        <v>21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8"/>
      <c r="M24" s="9"/>
      <c r="N24" s="8"/>
    </row>
    <row r="25" spans="1:14" ht="36.75" customHeight="1">
      <c r="A25" s="65" t="s">
        <v>11</v>
      </c>
      <c r="B25" s="66" t="s">
        <v>30</v>
      </c>
      <c r="C25" s="61" t="s">
        <v>59</v>
      </c>
      <c r="D25" s="61" t="s">
        <v>53</v>
      </c>
      <c r="E25" s="61" t="s">
        <v>4</v>
      </c>
      <c r="F25" s="67"/>
      <c r="G25" s="68">
        <v>25267.2</v>
      </c>
      <c r="H25" s="68">
        <f>I25+J25+K25</f>
        <v>18956.1</v>
      </c>
      <c r="I25" s="68">
        <v>10059.8</v>
      </c>
      <c r="J25" s="68">
        <v>8896.3</v>
      </c>
      <c r="K25" s="68"/>
      <c r="L25" s="8"/>
      <c r="M25" s="8"/>
      <c r="N25" s="8"/>
    </row>
    <row r="26" spans="1:11" s="69" customFormat="1" ht="14.25" customHeight="1">
      <c r="A26" s="42"/>
      <c r="B26" s="32" t="s">
        <v>27</v>
      </c>
      <c r="C26" s="33"/>
      <c r="D26" s="33"/>
      <c r="E26" s="34"/>
      <c r="F26" s="35"/>
      <c r="G26" s="37">
        <f>G25</f>
        <v>25267.2</v>
      </c>
      <c r="H26" s="37">
        <f>H25</f>
        <v>18956.1</v>
      </c>
      <c r="I26" s="37">
        <f>I25</f>
        <v>10059.8</v>
      </c>
      <c r="J26" s="37">
        <f>J25</f>
        <v>8896.3</v>
      </c>
      <c r="K26" s="37">
        <f>K25</f>
        <v>0</v>
      </c>
    </row>
    <row r="27" spans="1:11" s="3" customFormat="1" ht="14.25" customHeight="1">
      <c r="A27" s="55"/>
      <c r="B27" s="56"/>
      <c r="C27" s="57"/>
      <c r="D27" s="57"/>
      <c r="E27" s="58"/>
      <c r="F27" s="59"/>
      <c r="G27" s="47"/>
      <c r="H27" s="47"/>
      <c r="I27" s="47"/>
      <c r="J27" s="47"/>
      <c r="K27" s="47"/>
    </row>
    <row r="28" spans="1:11" s="3" customFormat="1" ht="14.25" customHeight="1">
      <c r="A28" s="55"/>
      <c r="B28" s="56"/>
      <c r="C28" s="57"/>
      <c r="D28" s="57"/>
      <c r="E28" s="58"/>
      <c r="F28" s="59"/>
      <c r="G28" s="47"/>
      <c r="H28" s="47"/>
      <c r="I28" s="47"/>
      <c r="J28" s="47"/>
      <c r="K28" s="47"/>
    </row>
    <row r="29" spans="1:11" s="3" customFormat="1" ht="14.25" customHeight="1">
      <c r="A29" s="55"/>
      <c r="B29" s="56"/>
      <c r="C29" s="57"/>
      <c r="D29" s="57"/>
      <c r="E29" s="58"/>
      <c r="F29" s="59"/>
      <c r="G29" s="47"/>
      <c r="H29" s="47"/>
      <c r="I29" s="47"/>
      <c r="J29" s="47"/>
      <c r="K29" s="47"/>
    </row>
    <row r="30" spans="1:14" s="11" customFormat="1" ht="18.75" customHeight="1">
      <c r="A30" s="25">
        <v>1</v>
      </c>
      <c r="B30" s="25">
        <v>2</v>
      </c>
      <c r="C30" s="25">
        <v>3</v>
      </c>
      <c r="D30" s="25">
        <v>4</v>
      </c>
      <c r="E30" s="25">
        <v>5</v>
      </c>
      <c r="F30" s="25">
        <v>6</v>
      </c>
      <c r="G30" s="25">
        <v>7</v>
      </c>
      <c r="H30" s="25">
        <v>8</v>
      </c>
      <c r="I30" s="25">
        <v>9</v>
      </c>
      <c r="J30" s="25">
        <v>10</v>
      </c>
      <c r="K30" s="25">
        <v>11</v>
      </c>
      <c r="L30" s="10"/>
      <c r="M30" s="9"/>
      <c r="N30" s="10"/>
    </row>
    <row r="31" spans="1:11" ht="12.75" customHeight="1">
      <c r="A31" s="74" t="s">
        <v>65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3" ht="57.75" customHeight="1">
      <c r="A33" s="41" t="s">
        <v>12</v>
      </c>
      <c r="B33" s="28" t="s">
        <v>40</v>
      </c>
      <c r="C33" s="25">
        <v>2013</v>
      </c>
      <c r="D33" s="25" t="s">
        <v>51</v>
      </c>
      <c r="E33" s="25" t="s">
        <v>4</v>
      </c>
      <c r="F33" s="31"/>
      <c r="G33" s="30">
        <v>70004</v>
      </c>
      <c r="H33" s="37">
        <f>I33+J33+K33</f>
        <v>24364</v>
      </c>
      <c r="I33" s="30"/>
      <c r="J33" s="30">
        <v>0</v>
      </c>
      <c r="K33" s="30">
        <v>24364</v>
      </c>
      <c r="M33" s="63"/>
    </row>
    <row r="34" spans="1:11" ht="36">
      <c r="A34" s="27" t="s">
        <v>13</v>
      </c>
      <c r="B34" s="28" t="s">
        <v>41</v>
      </c>
      <c r="C34" s="25" t="s">
        <v>24</v>
      </c>
      <c r="D34" s="25" t="s">
        <v>52</v>
      </c>
      <c r="E34" s="25" t="s">
        <v>4</v>
      </c>
      <c r="F34" s="31"/>
      <c r="G34" s="30">
        <v>13960</v>
      </c>
      <c r="H34" s="37">
        <f>I34+J34+K34</f>
        <v>15727</v>
      </c>
      <c r="I34" s="25"/>
      <c r="J34" s="30">
        <v>1809</v>
      </c>
      <c r="K34" s="30">
        <v>13918</v>
      </c>
    </row>
    <row r="35" spans="1:13" ht="60">
      <c r="A35" s="27" t="s">
        <v>47</v>
      </c>
      <c r="B35" s="28" t="s">
        <v>49</v>
      </c>
      <c r="C35" s="25" t="s">
        <v>24</v>
      </c>
      <c r="D35" s="25" t="s">
        <v>50</v>
      </c>
      <c r="E35" s="25" t="s">
        <v>4</v>
      </c>
      <c r="F35" s="31"/>
      <c r="G35" s="30">
        <v>30190</v>
      </c>
      <c r="H35" s="37">
        <f>I35+J35+K35</f>
        <v>29434.6</v>
      </c>
      <c r="I35" s="25"/>
      <c r="J35" s="30">
        <v>13075</v>
      </c>
      <c r="K35" s="30">
        <v>16359.6</v>
      </c>
      <c r="M35" s="63"/>
    </row>
    <row r="36" spans="1:11" ht="76.5">
      <c r="A36" s="41" t="s">
        <v>74</v>
      </c>
      <c r="B36" s="62" t="s">
        <v>75</v>
      </c>
      <c r="C36" s="25"/>
      <c r="D36" s="25"/>
      <c r="E36" s="25"/>
      <c r="F36" s="31"/>
      <c r="G36" s="30">
        <v>2950</v>
      </c>
      <c r="H36" s="37">
        <v>2178</v>
      </c>
      <c r="I36" s="25"/>
      <c r="J36" s="30">
        <v>2178</v>
      </c>
      <c r="K36" s="71"/>
    </row>
    <row r="37" spans="1:12" s="2" customFormat="1" ht="14.25" customHeight="1">
      <c r="A37" s="42"/>
      <c r="B37" s="32" t="s">
        <v>28</v>
      </c>
      <c r="C37" s="33"/>
      <c r="D37" s="33"/>
      <c r="E37" s="34"/>
      <c r="F37" s="35"/>
      <c r="G37" s="37">
        <f>G36+G35+G34+G33</f>
        <v>117104</v>
      </c>
      <c r="H37" s="37">
        <f>H36+H35+H34+H33</f>
        <v>71703.6</v>
      </c>
      <c r="I37" s="37">
        <f>I36+I35+I34+I33</f>
        <v>0</v>
      </c>
      <c r="J37" s="37">
        <f>J36+J35+J34+J33</f>
        <v>17062</v>
      </c>
      <c r="K37" s="37">
        <f>K36+K35+K34+K33</f>
        <v>54641.6</v>
      </c>
      <c r="L37" s="14">
        <f>SUM(J37:K37)</f>
        <v>71703.6</v>
      </c>
    </row>
    <row r="38" spans="1:11" ht="12.75" customHeight="1">
      <c r="A38" s="72" t="s">
        <v>29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1" s="8" customFormat="1" ht="15" customHeight="1">
      <c r="A39" s="27" t="s">
        <v>14</v>
      </c>
      <c r="B39" s="75" t="s">
        <v>37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13" s="8" customFormat="1" ht="51" customHeight="1">
      <c r="A40" s="27" t="s">
        <v>31</v>
      </c>
      <c r="B40" s="26" t="s">
        <v>42</v>
      </c>
      <c r="C40" s="25">
        <v>2011</v>
      </c>
      <c r="D40" s="25"/>
      <c r="E40" s="25" t="s">
        <v>4</v>
      </c>
      <c r="F40" s="31"/>
      <c r="G40" s="25">
        <v>710.3</v>
      </c>
      <c r="H40" s="25">
        <v>710.3</v>
      </c>
      <c r="I40" s="30">
        <v>710.3</v>
      </c>
      <c r="J40" s="25"/>
      <c r="K40" s="25"/>
      <c r="M40" s="13"/>
    </row>
    <row r="41" spans="1:11" ht="36" customHeight="1">
      <c r="A41" s="27" t="s">
        <v>32</v>
      </c>
      <c r="B41" s="26" t="s">
        <v>60</v>
      </c>
      <c r="C41" s="25">
        <v>2011</v>
      </c>
      <c r="D41" s="25"/>
      <c r="E41" s="25" t="s">
        <v>4</v>
      </c>
      <c r="F41" s="31"/>
      <c r="G41" s="25">
        <v>304.6</v>
      </c>
      <c r="H41" s="25">
        <v>304.6</v>
      </c>
      <c r="I41" s="25">
        <v>304.6</v>
      </c>
      <c r="J41" s="25"/>
      <c r="K41" s="25"/>
    </row>
    <row r="42" spans="1:14" ht="38.25" customHeight="1">
      <c r="A42" s="27" t="s">
        <v>33</v>
      </c>
      <c r="B42" s="26" t="s">
        <v>48</v>
      </c>
      <c r="C42" s="25">
        <v>2011</v>
      </c>
      <c r="D42" s="25"/>
      <c r="E42" s="25" t="s">
        <v>4</v>
      </c>
      <c r="F42" s="29"/>
      <c r="G42" s="30">
        <v>812.5</v>
      </c>
      <c r="H42" s="30">
        <v>812.5</v>
      </c>
      <c r="I42" s="30">
        <v>812.5</v>
      </c>
      <c r="J42" s="25"/>
      <c r="K42" s="25"/>
      <c r="M42" s="14"/>
      <c r="N42" s="8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>
        <v>1</v>
      </c>
      <c r="B44" s="25">
        <v>2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5">
        <v>10</v>
      </c>
      <c r="K44" s="25">
        <v>11</v>
      </c>
    </row>
    <row r="45" spans="1:11" ht="48">
      <c r="A45" s="27" t="s">
        <v>34</v>
      </c>
      <c r="B45" s="26" t="s">
        <v>64</v>
      </c>
      <c r="C45" s="25">
        <v>2012</v>
      </c>
      <c r="D45" s="25"/>
      <c r="E45" s="25" t="s">
        <v>4</v>
      </c>
      <c r="F45" s="38"/>
      <c r="G45" s="39">
        <v>1180.8</v>
      </c>
      <c r="H45" s="30">
        <f>I45+J45+K45</f>
        <v>1180.8</v>
      </c>
      <c r="I45" s="27"/>
      <c r="J45" s="39">
        <v>1180.8</v>
      </c>
      <c r="K45" s="25"/>
    </row>
    <row r="46" spans="1:11" ht="156" customHeight="1">
      <c r="A46" s="27" t="s">
        <v>35</v>
      </c>
      <c r="B46" s="34" t="s">
        <v>73</v>
      </c>
      <c r="C46" s="25">
        <v>2013</v>
      </c>
      <c r="D46" s="25"/>
      <c r="E46" s="25" t="s">
        <v>4</v>
      </c>
      <c r="F46" s="38"/>
      <c r="G46" s="39">
        <v>232.2</v>
      </c>
      <c r="H46" s="30">
        <v>232.2</v>
      </c>
      <c r="I46" s="27"/>
      <c r="J46" s="39"/>
      <c r="K46" s="46">
        <v>232.2</v>
      </c>
    </row>
    <row r="47" spans="1:11" ht="156.75" customHeight="1">
      <c r="A47" s="27" t="s">
        <v>36</v>
      </c>
      <c r="B47" s="32" t="s">
        <v>76</v>
      </c>
      <c r="C47" s="25">
        <v>2013</v>
      </c>
      <c r="D47" s="25"/>
      <c r="E47" s="25" t="s">
        <v>4</v>
      </c>
      <c r="F47" s="38"/>
      <c r="G47" s="39">
        <v>1729.6</v>
      </c>
      <c r="H47" s="30">
        <v>1729.6</v>
      </c>
      <c r="I47" s="27"/>
      <c r="J47" s="39"/>
      <c r="K47" s="25">
        <v>1729.6</v>
      </c>
    </row>
    <row r="48" spans="1:11" s="3" customFormat="1" ht="15" customHeight="1">
      <c r="A48" s="42"/>
      <c r="B48" s="32" t="s">
        <v>23</v>
      </c>
      <c r="C48" s="33"/>
      <c r="D48" s="33"/>
      <c r="E48" s="34"/>
      <c r="F48" s="35"/>
      <c r="G48" s="37">
        <f>G45+G42+G41+G40+G46+G47</f>
        <v>4970</v>
      </c>
      <c r="H48" s="37">
        <f>H45+H42+H41+H40+H46+H47</f>
        <v>4970</v>
      </c>
      <c r="I48" s="37">
        <v>1827.4</v>
      </c>
      <c r="J48" s="37">
        <f>J45</f>
        <v>1180.8</v>
      </c>
      <c r="K48" s="37">
        <f>K46+K47</f>
        <v>1961.8</v>
      </c>
    </row>
    <row r="49" spans="1:12" s="8" customFormat="1" ht="15.75" customHeight="1">
      <c r="A49" s="27"/>
      <c r="B49" s="32" t="s">
        <v>39</v>
      </c>
      <c r="C49" s="34"/>
      <c r="D49" s="34"/>
      <c r="E49" s="43"/>
      <c r="F49" s="44"/>
      <c r="G49" s="60">
        <f>G48+G37+G26+G23</f>
        <v>214421.40000000002</v>
      </c>
      <c r="H49" s="37">
        <f>H48+H37+H26+H23</f>
        <v>120259.30000000002</v>
      </c>
      <c r="I49" s="37">
        <f>I48+I37+I26+I23</f>
        <v>18817.699999999997</v>
      </c>
      <c r="J49" s="64">
        <f>J48+J37+J26+J23</f>
        <v>27139.1</v>
      </c>
      <c r="K49" s="60">
        <f>K48+K37+K26+K23</f>
        <v>74302.5</v>
      </c>
      <c r="L49" s="13"/>
    </row>
    <row r="50" spans="1:11" s="8" customFormat="1" ht="15">
      <c r="A50" s="19"/>
      <c r="B50" s="20"/>
      <c r="C50" s="21"/>
      <c r="D50" s="21"/>
      <c r="E50" s="22"/>
      <c r="F50" s="23"/>
      <c r="G50" s="24"/>
      <c r="H50" s="24"/>
      <c r="I50" s="24"/>
      <c r="J50" s="24"/>
      <c r="K50" s="24"/>
    </row>
    <row r="51" spans="1:11" s="8" customFormat="1" ht="15">
      <c r="A51" s="19"/>
      <c r="B51" s="20"/>
      <c r="C51" s="21"/>
      <c r="D51" s="21"/>
      <c r="E51" s="22"/>
      <c r="F51" s="23"/>
      <c r="G51" s="24"/>
      <c r="H51" s="24"/>
      <c r="I51" s="24"/>
      <c r="J51" s="24"/>
      <c r="K51" s="24"/>
    </row>
    <row r="52" spans="2:11" ht="18.75">
      <c r="B52" s="51" t="s">
        <v>25</v>
      </c>
      <c r="C52" s="2"/>
      <c r="D52" s="2"/>
      <c r="E52" s="2"/>
      <c r="F52" s="2"/>
      <c r="G52" s="2"/>
      <c r="H52" s="2"/>
      <c r="I52" s="2"/>
      <c r="K52" s="14"/>
    </row>
    <row r="53" spans="2:11" ht="13.5" customHeight="1">
      <c r="B53" s="52" t="s">
        <v>54</v>
      </c>
      <c r="C53" s="16"/>
      <c r="D53" s="16"/>
      <c r="E53" s="16"/>
      <c r="F53" s="16"/>
      <c r="G53" s="16"/>
      <c r="H53" s="16"/>
      <c r="I53" s="5"/>
      <c r="J53" s="16"/>
      <c r="K53" s="16"/>
    </row>
    <row r="54" spans="2:11" ht="15" customHeight="1">
      <c r="B54" s="53" t="s">
        <v>55</v>
      </c>
      <c r="C54" s="17"/>
      <c r="D54" s="17"/>
      <c r="E54" s="17"/>
      <c r="F54" s="17"/>
      <c r="H54" s="17"/>
      <c r="I54" s="4"/>
      <c r="J54" s="53" t="s">
        <v>56</v>
      </c>
      <c r="K54" s="16"/>
    </row>
    <row r="55" spans="2:11" ht="13.5" customHeight="1">
      <c r="B55" s="15"/>
      <c r="C55" s="16"/>
      <c r="D55" s="16"/>
      <c r="E55" s="16"/>
      <c r="F55" s="16"/>
      <c r="G55" s="16"/>
      <c r="H55" s="16"/>
      <c r="I55" s="5"/>
      <c r="J55" s="16"/>
      <c r="K55" s="16"/>
    </row>
    <row r="56" spans="2:11" ht="13.5" customHeight="1">
      <c r="B56" s="54" t="s">
        <v>69</v>
      </c>
      <c r="C56" s="16"/>
      <c r="D56" s="16"/>
      <c r="E56" s="16"/>
      <c r="F56" s="16"/>
      <c r="G56" s="16"/>
      <c r="H56" s="16"/>
      <c r="I56" s="5"/>
      <c r="J56" s="16"/>
      <c r="K56" s="16"/>
    </row>
    <row r="57" spans="2:11" ht="13.5" customHeight="1">
      <c r="B57" s="11" t="s">
        <v>70</v>
      </c>
      <c r="C57" s="16"/>
      <c r="D57" s="16"/>
      <c r="E57" s="16"/>
      <c r="F57" s="16"/>
      <c r="G57" s="16"/>
      <c r="H57" s="16"/>
      <c r="I57" s="5"/>
      <c r="J57" s="16"/>
      <c r="K57" s="16"/>
    </row>
    <row r="58" spans="2:11" ht="13.5" customHeight="1">
      <c r="B58" s="54"/>
      <c r="C58" s="16"/>
      <c r="D58" s="16"/>
      <c r="E58" s="16"/>
      <c r="F58" s="16"/>
      <c r="G58" s="16"/>
      <c r="H58" s="16"/>
      <c r="I58" s="5"/>
      <c r="J58" s="16"/>
      <c r="K58" s="16"/>
    </row>
    <row r="59" spans="3:11" ht="13.5" customHeight="1">
      <c r="C59" s="16"/>
      <c r="D59" s="16"/>
      <c r="E59" s="16"/>
      <c r="F59" s="16"/>
      <c r="G59" s="16"/>
      <c r="H59" s="16"/>
      <c r="I59" s="5"/>
      <c r="J59" s="16"/>
      <c r="K59" s="16"/>
    </row>
    <row r="60" spans="3:11" ht="13.5" customHeight="1">
      <c r="C60" s="16"/>
      <c r="D60" s="16"/>
      <c r="E60" s="16"/>
      <c r="F60" s="16"/>
      <c r="G60" s="16"/>
      <c r="H60" s="16"/>
      <c r="I60" s="5"/>
      <c r="J60" s="16"/>
      <c r="K60" s="16"/>
    </row>
    <row r="63" spans="3:11" ht="15.75">
      <c r="C63" s="16"/>
      <c r="D63" s="16"/>
      <c r="E63" s="16"/>
      <c r="F63" s="16"/>
      <c r="G63" s="16"/>
      <c r="H63" s="16"/>
      <c r="I63" s="5"/>
      <c r="J63" s="16"/>
      <c r="K63" s="16"/>
    </row>
    <row r="65" spans="2:11" ht="15" customHeight="1">
      <c r="B65" s="17"/>
      <c r="C65" s="17"/>
      <c r="D65" s="17"/>
      <c r="E65" s="17"/>
      <c r="F65" s="17"/>
      <c r="G65" s="17"/>
      <c r="H65" s="17"/>
      <c r="I65" s="4"/>
      <c r="J65" s="17"/>
      <c r="K65" s="16"/>
    </row>
    <row r="66" spans="2:11" ht="15" customHeight="1">
      <c r="B66" s="17"/>
      <c r="C66" s="17"/>
      <c r="D66" s="17"/>
      <c r="E66" s="17"/>
      <c r="F66" s="17"/>
      <c r="G66" s="17"/>
      <c r="H66" s="17"/>
      <c r="I66" s="4"/>
      <c r="J66" s="17"/>
      <c r="K66" s="16"/>
    </row>
    <row r="67" spans="2:11" ht="15" customHeight="1">
      <c r="B67" s="17"/>
      <c r="C67" s="17"/>
      <c r="D67" s="17"/>
      <c r="E67" s="17"/>
      <c r="F67" s="17"/>
      <c r="G67" s="17"/>
      <c r="H67" s="17"/>
      <c r="I67" s="4"/>
      <c r="J67" s="17"/>
      <c r="K67" s="16"/>
    </row>
    <row r="68" spans="2:8" ht="12.75">
      <c r="B68" s="18"/>
      <c r="C68" s="18"/>
      <c r="D68" s="18"/>
      <c r="E68" s="18"/>
      <c r="F68" s="18"/>
      <c r="G68" s="18"/>
      <c r="H68" s="18"/>
    </row>
  </sheetData>
  <sheetProtection/>
  <mergeCells count="23">
    <mergeCell ref="B15:J15"/>
    <mergeCell ref="H16:K16"/>
    <mergeCell ref="H17:H18"/>
    <mergeCell ref="B14:J14"/>
    <mergeCell ref="B16:B18"/>
    <mergeCell ref="J8:K8"/>
    <mergeCell ref="J9:K9"/>
    <mergeCell ref="J10:K10"/>
    <mergeCell ref="B12:J12"/>
    <mergeCell ref="B13:J13"/>
    <mergeCell ref="A20:K20"/>
    <mergeCell ref="F16:G16"/>
    <mergeCell ref="F17:F18"/>
    <mergeCell ref="G17:G18"/>
    <mergeCell ref="C16:C18"/>
    <mergeCell ref="A16:A18"/>
    <mergeCell ref="I17:K17"/>
    <mergeCell ref="D16:D18"/>
    <mergeCell ref="E16:E18"/>
    <mergeCell ref="A38:K38"/>
    <mergeCell ref="A24:K24"/>
    <mergeCell ref="A31:K31"/>
    <mergeCell ref="B39:K3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rowBreaks count="2" manualBreakCount="2">
    <brk id="29" max="10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РаисаВасильевна</cp:lastModifiedBy>
  <cp:lastPrinted>2013-03-20T11:11:05Z</cp:lastPrinted>
  <dcterms:created xsi:type="dcterms:W3CDTF">2009-10-26T12:36:13Z</dcterms:created>
  <dcterms:modified xsi:type="dcterms:W3CDTF">2013-03-20T12:11:18Z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